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ckletonparishcouncil/Documents/HPC /Finance/Finance 2019-2020/"/>
    </mc:Choice>
  </mc:AlternateContent>
  <xr:revisionPtr revIDLastSave="0" documentId="8_{0C327D20-AC4A-1345-B3C5-F4DA20F70101}" xr6:coauthVersionLast="45" xr6:coauthVersionMax="45" xr10:uidLastSave="{00000000-0000-0000-0000-000000000000}"/>
  <bookViews>
    <workbookView xWindow="0" yWindow="460" windowWidth="28800" windowHeight="15840" xr2:uid="{033E991A-93FC-424D-897D-E0F2CDF07432}"/>
  </bookViews>
  <sheets>
    <sheet name="Budget 2020-21" sheetId="1" r:id="rId1"/>
  </sheets>
  <definedNames>
    <definedName name="_xlnm.Print_Area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0" i="1" l="1"/>
  <c r="O61" i="1"/>
  <c r="O57" i="1"/>
  <c r="O50" i="1"/>
  <c r="O43" i="1"/>
  <c r="O38" i="1"/>
  <c r="O32" i="1"/>
  <c r="O27" i="1"/>
  <c r="O21" i="1"/>
  <c r="O82" i="1" s="1"/>
  <c r="O15" i="1"/>
  <c r="E85" i="1" l="1"/>
  <c r="I15" i="1" l="1"/>
  <c r="D97" i="1"/>
  <c r="D100" i="1" s="1"/>
  <c r="I85" i="1" l="1"/>
  <c r="I65" i="1"/>
  <c r="I58" i="1"/>
  <c r="I52" i="1"/>
  <c r="I43" i="1"/>
  <c r="I38" i="1"/>
  <c r="I32" i="1"/>
  <c r="I27" i="1" l="1"/>
  <c r="I21" i="1"/>
  <c r="I87" i="1" s="1"/>
  <c r="E52" i="1" l="1"/>
  <c r="E65" i="1"/>
  <c r="E58" i="1"/>
  <c r="E21" i="1"/>
  <c r="E32" i="1"/>
  <c r="E38" i="1"/>
  <c r="E27" i="1" l="1"/>
  <c r="E43" i="1"/>
  <c r="G52" i="1"/>
  <c r="H27" i="1"/>
  <c r="G15" i="1"/>
  <c r="E87" i="1" l="1"/>
  <c r="E15" i="1" l="1"/>
</calcChain>
</file>

<file path=xl/sharedStrings.xml><?xml version="1.0" encoding="utf-8"?>
<sst xmlns="http://schemas.openxmlformats.org/spreadsheetml/2006/main" count="178" uniqueCount="108">
  <si>
    <t>Precept</t>
  </si>
  <si>
    <t>Playing Field</t>
  </si>
  <si>
    <t>Other</t>
  </si>
  <si>
    <t>Actual 2018-2019</t>
  </si>
  <si>
    <t>Budget 2019-2020</t>
  </si>
  <si>
    <t>£</t>
  </si>
  <si>
    <t xml:space="preserve"> </t>
  </si>
  <si>
    <t>NP Consultant's fees</t>
  </si>
  <si>
    <t>Longland Meadow</t>
  </si>
  <si>
    <t>Cemetery fees</t>
  </si>
  <si>
    <t>Hackleton Mag Advertising</t>
  </si>
  <si>
    <t>Bank interest</t>
  </si>
  <si>
    <t>VAT claims</t>
  </si>
  <si>
    <t>Total receipts</t>
  </si>
  <si>
    <t>Lighting</t>
  </si>
  <si>
    <t>Power</t>
  </si>
  <si>
    <t>Replacements</t>
  </si>
  <si>
    <t>Maintenance</t>
  </si>
  <si>
    <t>Mowing</t>
  </si>
  <si>
    <t>Rental</t>
  </si>
  <si>
    <t>New &amp; replacement equipment/ installation</t>
  </si>
  <si>
    <t>New equipment</t>
  </si>
  <si>
    <t>Cemetery</t>
  </si>
  <si>
    <t>Beacon</t>
  </si>
  <si>
    <t>New Trees</t>
  </si>
  <si>
    <t>Churchyard</t>
  </si>
  <si>
    <t>Water</t>
  </si>
  <si>
    <t>Other Open Spaces</t>
  </si>
  <si>
    <t>Groundsman x2 salaries</t>
  </si>
  <si>
    <t>Contractor to empty dog bin</t>
  </si>
  <si>
    <t>Phone Box</t>
  </si>
  <si>
    <t>Grounds Persons Equipment/Supplies</t>
  </si>
  <si>
    <t>Grants and Donations</t>
  </si>
  <si>
    <t>Royal British Legion Remembrance Day Appeal</t>
  </si>
  <si>
    <t>Neighbourhood Plan</t>
  </si>
  <si>
    <t>Consultancy Fee</t>
  </si>
  <si>
    <t>Stationery/Admin</t>
  </si>
  <si>
    <t>Professional fees/publicity</t>
  </si>
  <si>
    <t>Administration</t>
  </si>
  <si>
    <t>Clerk</t>
  </si>
  <si>
    <t>Expenses Cllrs</t>
  </si>
  <si>
    <t>Expenses Clerk</t>
  </si>
  <si>
    <t>Insurance</t>
  </si>
  <si>
    <t>Stationery &amp; postage</t>
  </si>
  <si>
    <t>Telephones &amp; Broadband</t>
  </si>
  <si>
    <t>Audit</t>
  </si>
  <si>
    <t>Website</t>
  </si>
  <si>
    <t>Training</t>
  </si>
  <si>
    <t>Hall rental</t>
  </si>
  <si>
    <t xml:space="preserve">Professional fees </t>
  </si>
  <si>
    <t>Subscriptions</t>
  </si>
  <si>
    <t>Other unbudgeted costs</t>
  </si>
  <si>
    <t>Total Payments</t>
  </si>
  <si>
    <t>Parish Mag'</t>
  </si>
  <si>
    <t>Office Equipment</t>
  </si>
  <si>
    <t>Grants/Donations</t>
  </si>
  <si>
    <t>S106/NHB</t>
  </si>
  <si>
    <t>The above figures exclude VAT to be reclaimed</t>
  </si>
  <si>
    <t>DRAFT Budget 2020-21</t>
  </si>
  <si>
    <t>s106</t>
  </si>
  <si>
    <t>Village Signs</t>
  </si>
  <si>
    <t>LGR</t>
  </si>
  <si>
    <t>Election Costs</t>
  </si>
  <si>
    <t>Precept Calculation</t>
  </si>
  <si>
    <t>Current Balance</t>
  </si>
  <si>
    <t>Anticipted payments to year end</t>
  </si>
  <si>
    <t>ignoring NHB projects</t>
  </si>
  <si>
    <t>Possible balance 31/0319</t>
  </si>
  <si>
    <t>Budget paymnets</t>
  </si>
  <si>
    <t>Budget receipts</t>
  </si>
  <si>
    <t>Precept requirement</t>
  </si>
  <si>
    <t>tools &amp; signs</t>
  </si>
  <si>
    <t>Colin to 20 hpw</t>
  </si>
  <si>
    <t xml:space="preserve">3% increase </t>
  </si>
  <si>
    <t>devolution</t>
  </si>
  <si>
    <t>village signs</t>
  </si>
  <si>
    <t>plaque</t>
  </si>
  <si>
    <t>wall</t>
  </si>
  <si>
    <t>mound by wall</t>
  </si>
  <si>
    <t>Dog Waste Bins</t>
  </si>
  <si>
    <t>Bus</t>
  </si>
  <si>
    <t>Community Events</t>
  </si>
  <si>
    <t>Community Grants</t>
  </si>
  <si>
    <t>VE Day</t>
  </si>
  <si>
    <t>update</t>
  </si>
  <si>
    <t>Trees/play/legal</t>
  </si>
  <si>
    <t>ABILITY increased?</t>
  </si>
  <si>
    <t>increase due to more "reporting"</t>
  </si>
  <si>
    <t>reduced from original budget</t>
  </si>
  <si>
    <t>8 Months year to date 2019-20</t>
  </si>
  <si>
    <t>CIL</t>
  </si>
  <si>
    <t>rent</t>
  </si>
  <si>
    <t>repairs</t>
  </si>
  <si>
    <t>NHB funded</t>
  </si>
  <si>
    <t>new policy</t>
  </si>
  <si>
    <t>NN Pulse</t>
  </si>
  <si>
    <t>S106</t>
  </si>
  <si>
    <t>NHB</t>
  </si>
  <si>
    <t>Assets</t>
  </si>
  <si>
    <t>Defibrillator</t>
  </si>
  <si>
    <t>RBL</t>
  </si>
  <si>
    <t>Community Event</t>
  </si>
  <si>
    <t>Admin/Publicity</t>
  </si>
  <si>
    <t>Salaries</t>
  </si>
  <si>
    <t>Advertising</t>
  </si>
  <si>
    <t>Election costs</t>
  </si>
  <si>
    <t>Approved Budget 2020-21</t>
  </si>
  <si>
    <t>A1:K29O1AA1:K87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</si>
</sst>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_-[$£-809]* #,##0.00_-;\-[$£-809]* #,##0.00_-;_-[$£-809]* &quot;-&quot;??_-;_-@_-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 (Body)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6" fillId="0" borderId="0" xfId="0" applyNumberFormat="1" applyFont="1"/>
    <xf numFmtId="164" fontId="5" fillId="0" borderId="0" xfId="0" applyNumberFormat="1" applyFont="1"/>
    <xf numFmtId="164" fontId="4" fillId="0" borderId="0" xfId="0" applyNumberFormat="1" applyFont="1"/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3" fillId="2" borderId="5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5" fillId="2" borderId="10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wrapText="1"/>
    </xf>
    <xf numFmtId="4" fontId="3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/>
    <xf numFmtId="165" fontId="3" fillId="2" borderId="0" xfId="0" applyNumberFormat="1" applyFont="1" applyFill="1"/>
    <xf numFmtId="0" fontId="2" fillId="0" borderId="0" xfId="0" applyFont="1"/>
    <xf numFmtId="164" fontId="2" fillId="0" borderId="0" xfId="0" applyNumberFormat="1" applyFont="1"/>
    <xf numFmtId="4" fontId="2" fillId="0" borderId="3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164" fontId="3" fillId="0" borderId="0" xfId="0" applyNumberFormat="1" applyFont="1"/>
    <xf numFmtId="0" fontId="2" fillId="0" borderId="0" xfId="0" applyFont="1" applyAlignment="1">
      <alignment horizontal="right"/>
    </xf>
    <xf numFmtId="0" fontId="4" fillId="0" borderId="0" xfId="0" applyFont="1"/>
    <xf numFmtId="165" fontId="2" fillId="0" borderId="0" xfId="0" applyNumberFormat="1" applyFont="1"/>
    <xf numFmtId="165" fontId="3" fillId="0" borderId="0" xfId="0" applyNumberFormat="1" applyFont="1"/>
    <xf numFmtId="165" fontId="2" fillId="3" borderId="0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 vertical="top" wrapText="1"/>
    </xf>
    <xf numFmtId="164" fontId="1" fillId="0" borderId="0" xfId="0" applyNumberFormat="1" applyFont="1"/>
    <xf numFmtId="164" fontId="9" fillId="0" borderId="0" xfId="0" applyNumberFormat="1" applyFont="1"/>
    <xf numFmtId="164" fontId="1" fillId="0" borderId="0" xfId="0" applyNumberFormat="1" applyFont="1" applyAlignment="1">
      <alignment horizontal="left" vertical="top" wrapText="1"/>
    </xf>
    <xf numFmtId="164" fontId="10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/>
    <xf numFmtId="164" fontId="3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2BDC-24C8-4C63-B06B-DF651BBA0D6B}">
  <dimension ref="A1:O107"/>
  <sheetViews>
    <sheetView tabSelected="1" zoomScale="111" zoomScaleNormal="171" workbookViewId="0">
      <selection activeCell="J88" sqref="J88"/>
    </sheetView>
  </sheetViews>
  <sheetFormatPr baseColWidth="10" defaultColWidth="8.83203125" defaultRowHeight="15"/>
  <cols>
    <col min="1" max="1" width="11.83203125" bestFit="1" customWidth="1"/>
    <col min="2" max="2" width="10.33203125" customWidth="1"/>
    <col min="3" max="3" width="10.5" customWidth="1"/>
    <col min="4" max="4" width="12.33203125" customWidth="1"/>
    <col min="5" max="5" width="13.5" customWidth="1"/>
    <col min="6" max="6" width="2.1640625" customWidth="1"/>
    <col min="7" max="7" width="12.33203125" customWidth="1"/>
    <col min="8" max="8" width="9.5" customWidth="1"/>
    <col min="9" max="10" width="10.83203125" customWidth="1"/>
    <col min="14" max="14" width="9.6640625" customWidth="1"/>
    <col min="15" max="15" width="13" customWidth="1"/>
  </cols>
  <sheetData>
    <row r="1" spans="1:15" ht="51">
      <c r="A1" s="29" t="s">
        <v>107</v>
      </c>
      <c r="B1" s="29"/>
      <c r="C1" s="29"/>
      <c r="D1" s="29"/>
      <c r="E1" s="1" t="s">
        <v>89</v>
      </c>
      <c r="F1" s="1"/>
      <c r="G1" s="1" t="s">
        <v>4</v>
      </c>
      <c r="H1" s="2" t="s">
        <v>3</v>
      </c>
      <c r="I1" s="23" t="s">
        <v>58</v>
      </c>
      <c r="J1" s="29"/>
      <c r="K1" s="29"/>
      <c r="L1" s="29"/>
      <c r="O1" s="51" t="s">
        <v>106</v>
      </c>
    </row>
    <row r="2" spans="1:15" ht="16">
      <c r="A2" s="29"/>
      <c r="B2" s="29"/>
      <c r="C2" s="29"/>
      <c r="D2" s="29"/>
      <c r="E2" s="4" t="s">
        <v>5</v>
      </c>
      <c r="F2" s="4"/>
      <c r="G2" s="4" t="s">
        <v>5</v>
      </c>
      <c r="H2" s="3" t="s">
        <v>5</v>
      </c>
      <c r="I2" s="8"/>
      <c r="J2" s="29"/>
      <c r="K2" s="29"/>
      <c r="L2" s="29"/>
      <c r="O2" s="52"/>
    </row>
    <row r="3" spans="1:15" ht="16">
      <c r="A3" s="30" t="s">
        <v>0</v>
      </c>
      <c r="B3" s="30"/>
      <c r="C3" s="30"/>
      <c r="D3" s="30"/>
      <c r="E3" s="31">
        <v>53334.15</v>
      </c>
      <c r="F3" s="32"/>
      <c r="G3" s="31">
        <v>53334.16</v>
      </c>
      <c r="H3" s="33">
        <v>48000</v>
      </c>
      <c r="I3" s="33"/>
      <c r="J3" s="29"/>
      <c r="K3" s="29"/>
      <c r="L3" s="47" t="s">
        <v>0</v>
      </c>
      <c r="M3" s="47"/>
      <c r="N3" s="47"/>
      <c r="O3" s="47">
        <v>85822</v>
      </c>
    </row>
    <row r="4" spans="1:15" ht="16">
      <c r="A4" s="5" t="s">
        <v>55</v>
      </c>
      <c r="B4" s="30"/>
      <c r="C4" s="30"/>
      <c r="D4" s="30" t="s">
        <v>6</v>
      </c>
      <c r="E4" s="31"/>
      <c r="F4" s="32"/>
      <c r="G4" s="31">
        <v>0</v>
      </c>
      <c r="H4" s="33">
        <v>21267.71</v>
      </c>
      <c r="I4" s="33">
        <v>22850</v>
      </c>
      <c r="J4" s="29" t="s">
        <v>75</v>
      </c>
      <c r="K4" s="29"/>
      <c r="L4" s="5" t="s">
        <v>55</v>
      </c>
      <c r="M4" s="47"/>
      <c r="N4" s="47"/>
      <c r="O4" s="47">
        <v>22850</v>
      </c>
    </row>
    <row r="5" spans="1:15" ht="16">
      <c r="A5" s="5" t="s">
        <v>7</v>
      </c>
      <c r="B5" s="30"/>
      <c r="C5" s="30"/>
      <c r="D5" s="30"/>
      <c r="E5" s="31"/>
      <c r="F5" s="32"/>
      <c r="G5" s="31">
        <v>2400</v>
      </c>
      <c r="H5" s="33">
        <v>4200</v>
      </c>
      <c r="I5" s="33">
        <v>2500</v>
      </c>
      <c r="J5" s="29"/>
      <c r="K5" s="29"/>
      <c r="L5" s="5" t="s">
        <v>7</v>
      </c>
      <c r="M5" s="47"/>
      <c r="N5" s="47"/>
      <c r="O5" s="47">
        <v>2500</v>
      </c>
    </row>
    <row r="6" spans="1:15" ht="16">
      <c r="A6" s="5" t="s">
        <v>56</v>
      </c>
      <c r="B6" s="30"/>
      <c r="C6" s="30"/>
      <c r="D6" s="30"/>
      <c r="E6" s="31">
        <v>1220</v>
      </c>
      <c r="F6" s="32"/>
      <c r="G6" s="31">
        <v>133000</v>
      </c>
      <c r="H6" s="33">
        <v>1230.4000000000001</v>
      </c>
      <c r="I6" s="33">
        <v>151000</v>
      </c>
      <c r="J6" s="29" t="s">
        <v>59</v>
      </c>
      <c r="K6" s="29"/>
      <c r="L6" s="5" t="s">
        <v>96</v>
      </c>
      <c r="M6" s="47"/>
      <c r="N6" s="47"/>
      <c r="O6" s="47">
        <v>151000</v>
      </c>
    </row>
    <row r="7" spans="1:15" ht="16">
      <c r="A7" s="5" t="s">
        <v>90</v>
      </c>
      <c r="B7" s="30"/>
      <c r="C7" s="30"/>
      <c r="D7" s="30"/>
      <c r="E7" s="31">
        <v>31338.959999999999</v>
      </c>
      <c r="F7" s="32"/>
      <c r="G7" s="31"/>
      <c r="H7" s="33"/>
      <c r="I7" s="33"/>
      <c r="J7" s="29"/>
      <c r="K7" s="29"/>
      <c r="L7" s="5" t="s">
        <v>97</v>
      </c>
      <c r="M7" s="47"/>
      <c r="N7" s="47"/>
      <c r="O7" s="47">
        <v>0</v>
      </c>
    </row>
    <row r="8" spans="1:15" ht="16">
      <c r="A8" s="30" t="s">
        <v>1</v>
      </c>
      <c r="B8" s="30"/>
      <c r="C8" s="30"/>
      <c r="D8" s="30"/>
      <c r="E8" s="13">
        <v>450</v>
      </c>
      <c r="F8" s="14"/>
      <c r="G8" s="13">
        <v>0</v>
      </c>
      <c r="H8" s="33">
        <v>0</v>
      </c>
      <c r="I8" s="33">
        <v>600</v>
      </c>
      <c r="J8" s="29" t="s">
        <v>91</v>
      </c>
      <c r="K8" s="29"/>
      <c r="L8" s="5" t="s">
        <v>90</v>
      </c>
      <c r="M8" s="47"/>
      <c r="N8" s="47"/>
      <c r="O8" s="47">
        <v>0</v>
      </c>
    </row>
    <row r="9" spans="1:15" ht="16">
      <c r="A9" s="30" t="s">
        <v>8</v>
      </c>
      <c r="B9" s="30"/>
      <c r="C9" s="30"/>
      <c r="D9" s="30"/>
      <c r="E9" s="31"/>
      <c r="F9" s="32"/>
      <c r="G9" s="31">
        <v>0</v>
      </c>
      <c r="H9" s="33">
        <v>0</v>
      </c>
      <c r="I9" s="33">
        <v>0</v>
      </c>
      <c r="J9" s="29"/>
      <c r="K9" s="29"/>
      <c r="L9" s="47" t="s">
        <v>1</v>
      </c>
      <c r="M9" s="47"/>
      <c r="N9" s="47"/>
      <c r="O9" s="47">
        <v>600</v>
      </c>
    </row>
    <row r="10" spans="1:15" ht="16">
      <c r="A10" s="30" t="s">
        <v>9</v>
      </c>
      <c r="B10" s="30"/>
      <c r="C10" s="30"/>
      <c r="D10" s="30"/>
      <c r="E10" s="13">
        <v>3900</v>
      </c>
      <c r="F10" s="14"/>
      <c r="G10" s="13">
        <v>1000</v>
      </c>
      <c r="H10" s="33">
        <v>2000</v>
      </c>
      <c r="I10" s="33">
        <v>2000</v>
      </c>
      <c r="J10" s="29"/>
      <c r="K10" s="29"/>
      <c r="L10" s="47" t="s">
        <v>9</v>
      </c>
      <c r="M10" s="47"/>
      <c r="N10" s="47"/>
      <c r="O10" s="47">
        <v>2000</v>
      </c>
    </row>
    <row r="11" spans="1:15" ht="16">
      <c r="A11" s="30" t="s">
        <v>10</v>
      </c>
      <c r="B11" s="30"/>
      <c r="C11" s="30"/>
      <c r="D11" s="30"/>
      <c r="E11" s="13">
        <v>700</v>
      </c>
      <c r="F11" s="14"/>
      <c r="G11" s="13">
        <v>0</v>
      </c>
      <c r="H11" s="33">
        <v>0</v>
      </c>
      <c r="I11" s="33">
        <v>800</v>
      </c>
      <c r="J11" s="29"/>
      <c r="K11" s="29"/>
      <c r="L11" s="47" t="s">
        <v>10</v>
      </c>
      <c r="M11" s="47"/>
      <c r="N11" s="47"/>
      <c r="O11" s="47">
        <v>800</v>
      </c>
    </row>
    <row r="12" spans="1:15" ht="16">
      <c r="A12" s="5" t="s">
        <v>11</v>
      </c>
      <c r="B12" s="30"/>
      <c r="C12" s="30"/>
      <c r="D12" s="30"/>
      <c r="E12" s="31">
        <v>28.55</v>
      </c>
      <c r="F12" s="32"/>
      <c r="G12" s="31">
        <v>40</v>
      </c>
      <c r="H12" s="33">
        <v>44.16</v>
      </c>
      <c r="I12" s="33">
        <v>40</v>
      </c>
      <c r="J12" s="29"/>
      <c r="K12" s="29"/>
      <c r="L12" s="5" t="s">
        <v>11</v>
      </c>
      <c r="M12" s="47"/>
      <c r="N12" s="47"/>
      <c r="O12" s="47">
        <v>40</v>
      </c>
    </row>
    <row r="13" spans="1:15" ht="16">
      <c r="A13" s="30" t="s">
        <v>12</v>
      </c>
      <c r="B13" s="30"/>
      <c r="C13" s="30"/>
      <c r="D13" s="30"/>
      <c r="E13" s="31">
        <v>5519.86</v>
      </c>
      <c r="F13" s="32"/>
      <c r="G13" s="31">
        <v>6500</v>
      </c>
      <c r="H13" s="33">
        <v>9507.48</v>
      </c>
      <c r="I13" s="33">
        <v>9000</v>
      </c>
      <c r="J13" s="29"/>
      <c r="K13" s="29"/>
      <c r="L13" s="47" t="s">
        <v>12</v>
      </c>
      <c r="M13" s="47"/>
      <c r="N13" s="47"/>
      <c r="O13" s="47">
        <v>9000</v>
      </c>
    </row>
    <row r="14" spans="1:15" ht="16">
      <c r="A14" s="30" t="s">
        <v>2</v>
      </c>
      <c r="B14" s="30"/>
      <c r="C14" s="30"/>
      <c r="D14" s="30"/>
      <c r="E14" s="31">
        <v>35.74</v>
      </c>
      <c r="F14" s="32"/>
      <c r="G14" s="31">
        <v>0</v>
      </c>
      <c r="H14" s="33">
        <v>34.56</v>
      </c>
      <c r="I14" s="33">
        <v>0</v>
      </c>
      <c r="J14" s="29"/>
      <c r="K14" s="29"/>
      <c r="L14" s="47" t="s">
        <v>2</v>
      </c>
      <c r="M14" s="47"/>
      <c r="N14" s="47"/>
      <c r="O14" s="47">
        <v>0</v>
      </c>
    </row>
    <row r="15" spans="1:15" ht="16">
      <c r="A15" s="6" t="s">
        <v>13</v>
      </c>
      <c r="B15" s="30"/>
      <c r="C15" s="30"/>
      <c r="D15" s="30"/>
      <c r="E15" s="10">
        <f>SUM(E3:E14)</f>
        <v>96527.260000000009</v>
      </c>
      <c r="F15" s="11"/>
      <c r="G15" s="10">
        <f t="shared" ref="G15" si="0">SUM(G3:G14)</f>
        <v>196274.16</v>
      </c>
      <c r="H15" s="12">
        <v>86284.31</v>
      </c>
      <c r="I15" s="24">
        <f>SUM(I4:I14)</f>
        <v>188790</v>
      </c>
      <c r="J15" s="29"/>
      <c r="K15" s="29"/>
      <c r="L15" s="6" t="s">
        <v>13</v>
      </c>
      <c r="M15" s="47"/>
      <c r="N15" s="47"/>
      <c r="O15" s="53">
        <f>SUM(O2:O14)</f>
        <v>274612</v>
      </c>
    </row>
    <row r="16" spans="1:15" ht="16">
      <c r="A16" s="30"/>
      <c r="B16" s="30"/>
      <c r="C16" s="30"/>
      <c r="D16" s="30"/>
      <c r="E16" s="33"/>
      <c r="F16" s="33"/>
      <c r="G16" s="33"/>
      <c r="H16" s="33"/>
      <c r="I16" s="33"/>
      <c r="J16" s="29"/>
      <c r="K16" s="29"/>
      <c r="L16" s="47"/>
      <c r="M16" s="47"/>
      <c r="N16" s="47"/>
      <c r="O16" s="47"/>
    </row>
    <row r="17" spans="1:15" ht="16">
      <c r="A17" s="6" t="s">
        <v>14</v>
      </c>
      <c r="B17" s="30"/>
      <c r="C17" s="30"/>
      <c r="D17" s="30"/>
      <c r="E17" s="33"/>
      <c r="F17" s="33"/>
      <c r="G17" s="33"/>
      <c r="H17" s="33"/>
      <c r="I17" s="33"/>
      <c r="J17" s="29"/>
      <c r="K17" s="29"/>
      <c r="L17" s="6" t="s">
        <v>14</v>
      </c>
      <c r="M17" s="47"/>
      <c r="N17" s="47"/>
      <c r="O17" s="47"/>
    </row>
    <row r="18" spans="1:15" ht="16">
      <c r="A18" s="30"/>
      <c r="B18" s="30" t="s">
        <v>15</v>
      </c>
      <c r="C18" s="30"/>
      <c r="D18" s="30"/>
      <c r="E18" s="31">
        <v>4409.79</v>
      </c>
      <c r="F18" s="34"/>
      <c r="G18" s="35">
        <v>6600</v>
      </c>
      <c r="H18" s="34">
        <v>4823.17</v>
      </c>
      <c r="I18" s="32">
        <v>7000</v>
      </c>
      <c r="J18" s="29"/>
      <c r="K18" s="29"/>
      <c r="L18" s="47"/>
      <c r="M18" s="47" t="s">
        <v>15</v>
      </c>
      <c r="N18" s="47"/>
      <c r="O18" s="47">
        <v>7000</v>
      </c>
    </row>
    <row r="19" spans="1:15" ht="16">
      <c r="A19" s="30"/>
      <c r="B19" s="30" t="s">
        <v>17</v>
      </c>
      <c r="C19" s="30"/>
      <c r="D19" s="30"/>
      <c r="E19" s="31">
        <v>123</v>
      </c>
      <c r="F19" s="32"/>
      <c r="G19" s="31">
        <v>1100</v>
      </c>
      <c r="H19" s="33">
        <v>1241.56</v>
      </c>
      <c r="I19" s="33">
        <v>1500</v>
      </c>
      <c r="J19" s="29"/>
      <c r="K19" s="29"/>
      <c r="L19" s="48"/>
      <c r="M19" s="47" t="s">
        <v>17</v>
      </c>
      <c r="N19" s="47"/>
      <c r="O19" s="47">
        <v>1500</v>
      </c>
    </row>
    <row r="20" spans="1:15" ht="16">
      <c r="A20" s="30"/>
      <c r="B20" s="30" t="s">
        <v>16</v>
      </c>
      <c r="C20" s="30"/>
      <c r="D20" s="30"/>
      <c r="E20" s="13"/>
      <c r="F20" s="14"/>
      <c r="G20" s="13">
        <v>0</v>
      </c>
      <c r="H20" s="33">
        <v>8127.56</v>
      </c>
      <c r="I20" s="33">
        <v>1500</v>
      </c>
      <c r="J20" s="29"/>
      <c r="K20" s="29"/>
      <c r="L20" s="48"/>
      <c r="M20" s="47" t="s">
        <v>16</v>
      </c>
      <c r="N20" s="47"/>
      <c r="O20" s="47">
        <v>1500</v>
      </c>
    </row>
    <row r="21" spans="1:15" ht="16">
      <c r="A21" s="30"/>
      <c r="B21" s="30"/>
      <c r="C21" s="30"/>
      <c r="D21" s="30"/>
      <c r="E21" s="10">
        <f>SUM(E18:E20)</f>
        <v>4532.79</v>
      </c>
      <c r="F21" s="11"/>
      <c r="G21" s="10">
        <v>7700</v>
      </c>
      <c r="H21" s="12">
        <v>14192.29</v>
      </c>
      <c r="I21" s="24">
        <f>SUM(I18:I20)</f>
        <v>10000</v>
      </c>
      <c r="J21" s="29"/>
      <c r="K21" s="29"/>
      <c r="L21" s="48"/>
      <c r="M21" s="47"/>
      <c r="N21" s="47"/>
      <c r="O21" s="53">
        <f>SUM(O18:O20)</f>
        <v>10000</v>
      </c>
    </row>
    <row r="22" spans="1:15" ht="16">
      <c r="A22" s="6" t="s">
        <v>1</v>
      </c>
      <c r="B22" s="30"/>
      <c r="C22" s="30"/>
      <c r="D22" s="30"/>
      <c r="E22" s="36"/>
      <c r="F22" s="32"/>
      <c r="G22" s="33"/>
      <c r="H22" s="33"/>
      <c r="I22" s="33"/>
      <c r="J22" s="29"/>
      <c r="K22" s="29"/>
      <c r="L22" s="6" t="s">
        <v>1</v>
      </c>
      <c r="M22" s="47"/>
      <c r="N22" s="47"/>
      <c r="O22" s="47"/>
    </row>
    <row r="23" spans="1:15" ht="16">
      <c r="A23" s="30"/>
      <c r="B23" s="30" t="s">
        <v>17</v>
      </c>
      <c r="C23" s="30"/>
      <c r="D23" s="30"/>
      <c r="E23" s="37">
        <v>409.3</v>
      </c>
      <c r="F23" s="37"/>
      <c r="G23" s="35">
        <v>4000</v>
      </c>
      <c r="H23" s="35">
        <v>1180.8</v>
      </c>
      <c r="I23" s="32">
        <v>4000</v>
      </c>
      <c r="J23" s="29"/>
      <c r="K23" s="29"/>
      <c r="L23" s="48"/>
      <c r="M23" s="47" t="s">
        <v>17</v>
      </c>
      <c r="N23" s="47"/>
      <c r="O23" s="47">
        <v>4000</v>
      </c>
    </row>
    <row r="24" spans="1:15" ht="16">
      <c r="A24" s="30"/>
      <c r="B24" s="30" t="s">
        <v>18</v>
      </c>
      <c r="C24" s="30"/>
      <c r="D24" s="30"/>
      <c r="E24" s="37">
        <v>3762</v>
      </c>
      <c r="F24" s="37"/>
      <c r="G24" s="31">
        <v>6050</v>
      </c>
      <c r="H24" s="31">
        <v>3513.2299999999996</v>
      </c>
      <c r="I24" s="32">
        <v>7000</v>
      </c>
      <c r="J24" s="29"/>
      <c r="K24" s="29"/>
      <c r="L24" s="48"/>
      <c r="M24" s="47" t="s">
        <v>18</v>
      </c>
      <c r="N24" s="47"/>
      <c r="O24" s="47">
        <v>7000</v>
      </c>
    </row>
    <row r="25" spans="1:15" ht="16">
      <c r="A25" s="30"/>
      <c r="B25" s="30" t="s">
        <v>19</v>
      </c>
      <c r="C25" s="30"/>
      <c r="D25" s="30"/>
      <c r="E25" s="15">
        <v>680</v>
      </c>
      <c r="F25" s="15"/>
      <c r="G25" s="13">
        <v>680</v>
      </c>
      <c r="H25" s="13">
        <v>680</v>
      </c>
      <c r="I25" s="14">
        <v>680</v>
      </c>
      <c r="J25" s="29"/>
      <c r="K25" s="29"/>
      <c r="L25" s="48"/>
      <c r="M25" s="47" t="s">
        <v>19</v>
      </c>
      <c r="N25" s="47"/>
      <c r="O25" s="47">
        <v>680</v>
      </c>
    </row>
    <row r="26" spans="1:15" ht="16">
      <c r="A26" s="30"/>
      <c r="B26" s="46" t="s">
        <v>20</v>
      </c>
      <c r="C26" s="46"/>
      <c r="D26" s="30"/>
      <c r="E26" s="37"/>
      <c r="F26" s="37"/>
      <c r="G26" s="31">
        <v>150000</v>
      </c>
      <c r="H26" s="31">
        <v>0</v>
      </c>
      <c r="I26" s="32">
        <v>181000</v>
      </c>
      <c r="J26" s="29"/>
      <c r="K26" s="29"/>
      <c r="L26" s="48"/>
      <c r="M26" s="49" t="s">
        <v>20</v>
      </c>
      <c r="N26" s="49"/>
      <c r="O26" s="47">
        <v>181000</v>
      </c>
    </row>
    <row r="27" spans="1:15" ht="16">
      <c r="A27" s="30"/>
      <c r="B27" s="30"/>
      <c r="C27" s="30"/>
      <c r="D27" s="30"/>
      <c r="E27" s="16">
        <f>SUM(E23:E26)</f>
        <v>4851.3</v>
      </c>
      <c r="F27" s="16"/>
      <c r="G27" s="10">
        <v>160730</v>
      </c>
      <c r="H27" s="10">
        <f>SUM(H23:H26)</f>
        <v>5374.03</v>
      </c>
      <c r="I27" s="25">
        <f>SUM(I23:I26)</f>
        <v>192680</v>
      </c>
      <c r="J27" s="29"/>
      <c r="K27" s="29"/>
      <c r="L27" s="48"/>
      <c r="M27" s="47"/>
      <c r="N27" s="47"/>
      <c r="O27" s="53">
        <f>SUM(O23:O26)</f>
        <v>192680</v>
      </c>
    </row>
    <row r="28" spans="1:15" ht="16">
      <c r="A28" s="6" t="s">
        <v>8</v>
      </c>
      <c r="B28" s="30"/>
      <c r="C28" s="30"/>
      <c r="D28" s="30"/>
      <c r="E28" s="36"/>
      <c r="F28" s="32"/>
      <c r="G28" s="33"/>
      <c r="H28" s="33"/>
      <c r="I28" s="33"/>
      <c r="J28" s="29"/>
      <c r="K28" s="29"/>
      <c r="L28" s="6" t="s">
        <v>8</v>
      </c>
      <c r="M28" s="47"/>
      <c r="N28" s="47"/>
      <c r="O28" s="47"/>
    </row>
    <row r="29" spans="1:15" ht="16">
      <c r="A29" s="30"/>
      <c r="B29" s="30" t="s">
        <v>18</v>
      </c>
      <c r="C29" s="30"/>
      <c r="D29" s="30"/>
      <c r="E29" s="31">
        <v>820</v>
      </c>
      <c r="F29" s="31"/>
      <c r="G29" s="35">
        <v>2200</v>
      </c>
      <c r="H29" s="35">
        <v>786</v>
      </c>
      <c r="I29" s="32">
        <v>3500</v>
      </c>
      <c r="J29" s="29"/>
      <c r="K29" s="29"/>
      <c r="L29" s="48"/>
      <c r="M29" s="47" t="s">
        <v>18</v>
      </c>
      <c r="N29" s="47"/>
      <c r="O29" s="47">
        <v>3500</v>
      </c>
    </row>
    <row r="30" spans="1:15" ht="16">
      <c r="A30" s="30"/>
      <c r="B30" s="30" t="s">
        <v>17</v>
      </c>
      <c r="C30" s="30"/>
      <c r="D30" s="30"/>
      <c r="E30" s="31">
        <v>33.46</v>
      </c>
      <c r="F30" s="31"/>
      <c r="G30" s="31">
        <v>550</v>
      </c>
      <c r="H30" s="31">
        <v>120</v>
      </c>
      <c r="I30" s="32">
        <v>1000</v>
      </c>
      <c r="J30" s="29"/>
      <c r="K30" s="29"/>
      <c r="L30" s="48"/>
      <c r="M30" s="47" t="s">
        <v>17</v>
      </c>
      <c r="N30" s="47"/>
      <c r="O30" s="47">
        <v>1000</v>
      </c>
    </row>
    <row r="31" spans="1:15" ht="16">
      <c r="A31" s="30"/>
      <c r="B31" s="30" t="s">
        <v>21</v>
      </c>
      <c r="C31" s="30"/>
      <c r="D31" s="30"/>
      <c r="E31" s="13"/>
      <c r="F31" s="13"/>
      <c r="G31" s="13">
        <v>500</v>
      </c>
      <c r="H31" s="13">
        <v>0</v>
      </c>
      <c r="I31" s="14">
        <v>750</v>
      </c>
      <c r="J31" s="29" t="s">
        <v>71</v>
      </c>
      <c r="K31" s="29"/>
      <c r="L31" s="48"/>
      <c r="M31" s="47" t="s">
        <v>21</v>
      </c>
      <c r="N31" s="47"/>
      <c r="O31" s="47">
        <v>750</v>
      </c>
    </row>
    <row r="32" spans="1:15" ht="16">
      <c r="A32" s="30"/>
      <c r="B32" s="30"/>
      <c r="C32" s="30"/>
      <c r="D32" s="30"/>
      <c r="E32" s="10">
        <f>SUM(E29:E31)</f>
        <v>853.46</v>
      </c>
      <c r="F32" s="10"/>
      <c r="G32" s="10">
        <v>3250</v>
      </c>
      <c r="H32" s="10">
        <v>906</v>
      </c>
      <c r="I32" s="25">
        <f>SUM(I29:I31)</f>
        <v>5250</v>
      </c>
      <c r="J32" s="29"/>
      <c r="K32" s="29"/>
      <c r="L32" s="48"/>
      <c r="M32" s="47"/>
      <c r="N32" s="47"/>
      <c r="O32" s="53">
        <f>SUM(O29:O31)</f>
        <v>5250</v>
      </c>
    </row>
    <row r="33" spans="1:15" ht="16">
      <c r="A33" s="6" t="s">
        <v>22</v>
      </c>
      <c r="B33" s="30"/>
      <c r="C33" s="30"/>
      <c r="D33" s="30"/>
      <c r="E33" s="36"/>
      <c r="F33" s="32"/>
      <c r="G33" s="33"/>
      <c r="H33" s="33"/>
      <c r="I33" s="33"/>
      <c r="J33" s="29"/>
      <c r="K33" s="29"/>
      <c r="L33" s="6" t="s">
        <v>22</v>
      </c>
      <c r="M33" s="47"/>
      <c r="N33" s="47"/>
      <c r="O33" s="47"/>
    </row>
    <row r="34" spans="1:15" ht="16">
      <c r="A34" s="30"/>
      <c r="B34" s="30" t="s">
        <v>18</v>
      </c>
      <c r="C34" s="30"/>
      <c r="D34" s="30"/>
      <c r="E34" s="13">
        <v>2250</v>
      </c>
      <c r="F34" s="13"/>
      <c r="G34" s="17">
        <v>2750</v>
      </c>
      <c r="H34" s="17">
        <v>2307</v>
      </c>
      <c r="I34" s="14">
        <v>2750</v>
      </c>
      <c r="J34" s="29"/>
      <c r="K34" s="29"/>
      <c r="L34" s="48"/>
      <c r="M34" s="47" t="s">
        <v>18</v>
      </c>
      <c r="N34" s="47"/>
      <c r="O34" s="47">
        <v>2750</v>
      </c>
    </row>
    <row r="35" spans="1:15" ht="16">
      <c r="A35" s="30"/>
      <c r="B35" s="30" t="s">
        <v>17</v>
      </c>
      <c r="C35" s="30"/>
      <c r="D35" s="30"/>
      <c r="E35" s="13"/>
      <c r="F35" s="13"/>
      <c r="G35" s="13">
        <v>1100</v>
      </c>
      <c r="H35" s="13">
        <v>0</v>
      </c>
      <c r="I35" s="14">
        <v>1000</v>
      </c>
      <c r="J35" s="29" t="s">
        <v>78</v>
      </c>
      <c r="K35" s="29"/>
      <c r="L35" s="48"/>
      <c r="M35" s="47" t="s">
        <v>17</v>
      </c>
      <c r="N35" s="47"/>
      <c r="O35" s="47">
        <v>1000</v>
      </c>
    </row>
    <row r="36" spans="1:15" ht="16">
      <c r="A36" s="30"/>
      <c r="B36" s="30" t="s">
        <v>23</v>
      </c>
      <c r="C36" s="30"/>
      <c r="D36" s="30"/>
      <c r="E36" s="13"/>
      <c r="F36" s="13"/>
      <c r="G36" s="13">
        <v>0</v>
      </c>
      <c r="H36" s="13">
        <v>825.6</v>
      </c>
      <c r="I36" s="14">
        <v>300</v>
      </c>
      <c r="J36" s="29" t="s">
        <v>76</v>
      </c>
      <c r="K36" s="29"/>
      <c r="L36" s="48"/>
      <c r="M36" s="47" t="s">
        <v>23</v>
      </c>
      <c r="N36" s="47"/>
      <c r="O36" s="47">
        <v>300</v>
      </c>
    </row>
    <row r="37" spans="1:15" ht="16">
      <c r="A37" s="30"/>
      <c r="B37" s="30" t="s">
        <v>24</v>
      </c>
      <c r="C37" s="30"/>
      <c r="D37" s="30"/>
      <c r="E37" s="18"/>
      <c r="F37" s="18"/>
      <c r="G37" s="13">
        <v>1000</v>
      </c>
      <c r="H37" s="13">
        <v>0</v>
      </c>
      <c r="I37" s="26">
        <v>1000</v>
      </c>
      <c r="J37" s="29"/>
      <c r="K37" s="29"/>
      <c r="L37" s="48"/>
      <c r="M37" s="47" t="s">
        <v>24</v>
      </c>
      <c r="N37" s="47"/>
      <c r="O37" s="47">
        <v>1000</v>
      </c>
    </row>
    <row r="38" spans="1:15" ht="16">
      <c r="A38" s="30"/>
      <c r="B38" s="30"/>
      <c r="C38" s="30"/>
      <c r="D38" s="30"/>
      <c r="E38" s="10">
        <f>SUM(E34:E37)</f>
        <v>2250</v>
      </c>
      <c r="F38" s="10"/>
      <c r="G38" s="10">
        <v>4850</v>
      </c>
      <c r="H38" s="10">
        <v>3132.6</v>
      </c>
      <c r="I38" s="25">
        <f>SUM(I34:I37)</f>
        <v>5050</v>
      </c>
      <c r="J38" s="29"/>
      <c r="K38" s="29"/>
      <c r="L38" s="48"/>
      <c r="M38" s="47"/>
      <c r="N38" s="47"/>
      <c r="O38" s="53">
        <f>SUM(O34:O37)</f>
        <v>5050</v>
      </c>
    </row>
    <row r="39" spans="1:15" ht="16">
      <c r="A39" s="6" t="s">
        <v>25</v>
      </c>
      <c r="B39" s="30"/>
      <c r="C39" s="30"/>
      <c r="D39" s="30"/>
      <c r="E39" s="34"/>
      <c r="F39" s="32"/>
      <c r="G39" s="33"/>
      <c r="H39" s="33"/>
      <c r="I39" s="33"/>
      <c r="J39" s="29"/>
      <c r="K39" s="29"/>
      <c r="L39" s="6" t="s">
        <v>25</v>
      </c>
      <c r="M39" s="47"/>
      <c r="N39" s="47"/>
      <c r="O39" s="47"/>
    </row>
    <row r="40" spans="1:15" ht="16">
      <c r="A40" s="30"/>
      <c r="B40" s="5" t="s">
        <v>18</v>
      </c>
      <c r="C40" s="30"/>
      <c r="D40" s="30"/>
      <c r="E40" s="35">
        <v>2250</v>
      </c>
      <c r="F40" s="34"/>
      <c r="G40" s="35">
        <v>2750</v>
      </c>
      <c r="H40" s="34">
        <v>2354.1999999999998</v>
      </c>
      <c r="I40" s="32">
        <v>2750</v>
      </c>
      <c r="J40" s="29"/>
      <c r="K40" s="29"/>
      <c r="L40" s="48"/>
      <c r="M40" s="5" t="s">
        <v>18</v>
      </c>
      <c r="N40" s="47"/>
      <c r="O40" s="47">
        <v>2750</v>
      </c>
    </row>
    <row r="41" spans="1:15" ht="16">
      <c r="A41" s="30"/>
      <c r="B41" s="5" t="s">
        <v>17</v>
      </c>
      <c r="C41" s="30"/>
      <c r="D41" s="30"/>
      <c r="E41" s="13">
        <v>2500</v>
      </c>
      <c r="F41" s="14"/>
      <c r="G41" s="13">
        <v>500</v>
      </c>
      <c r="H41" s="33">
        <v>180</v>
      </c>
      <c r="I41" s="33">
        <v>2500</v>
      </c>
      <c r="J41" s="29" t="s">
        <v>77</v>
      </c>
      <c r="K41" s="29"/>
      <c r="L41" s="48"/>
      <c r="M41" s="5" t="s">
        <v>17</v>
      </c>
      <c r="N41" s="47"/>
      <c r="O41" s="47">
        <v>2500</v>
      </c>
    </row>
    <row r="42" spans="1:15" ht="16">
      <c r="A42" s="30"/>
      <c r="B42" s="5" t="s">
        <v>26</v>
      </c>
      <c r="C42" s="30"/>
      <c r="D42" s="30"/>
      <c r="E42" s="31">
        <v>44.22</v>
      </c>
      <c r="F42" s="32"/>
      <c r="G42" s="31">
        <v>110</v>
      </c>
      <c r="H42" s="33">
        <v>52.68</v>
      </c>
      <c r="I42" s="33">
        <v>110</v>
      </c>
      <c r="J42" s="29"/>
      <c r="K42" s="29"/>
      <c r="L42" s="48"/>
      <c r="M42" s="5" t="s">
        <v>26</v>
      </c>
      <c r="N42" s="47"/>
      <c r="O42" s="47">
        <v>110</v>
      </c>
    </row>
    <row r="43" spans="1:15" ht="16">
      <c r="A43" s="30"/>
      <c r="B43" s="30"/>
      <c r="C43" s="30"/>
      <c r="D43" s="30"/>
      <c r="E43" s="10">
        <f>SUM(E40:E42)</f>
        <v>4794.22</v>
      </c>
      <c r="F43" s="11"/>
      <c r="G43" s="10">
        <v>3360</v>
      </c>
      <c r="H43" s="12">
        <v>2586.8799999999997</v>
      </c>
      <c r="I43" s="24">
        <f>SUM(I40:I42)</f>
        <v>5360</v>
      </c>
      <c r="J43" s="29"/>
      <c r="K43" s="29"/>
      <c r="L43" s="48"/>
      <c r="M43" s="47"/>
      <c r="N43" s="47"/>
      <c r="O43" s="53">
        <f>SUM(O40:O42)</f>
        <v>5360</v>
      </c>
    </row>
    <row r="44" spans="1:15" ht="16">
      <c r="A44" s="6" t="s">
        <v>27</v>
      </c>
      <c r="B44" s="30"/>
      <c r="C44" s="30"/>
      <c r="D44" s="30"/>
      <c r="E44" s="38"/>
      <c r="F44" s="32"/>
      <c r="G44" s="33"/>
      <c r="H44" s="33"/>
      <c r="I44" s="33"/>
      <c r="J44" s="29"/>
      <c r="K44" s="29"/>
      <c r="L44" s="6" t="s">
        <v>27</v>
      </c>
      <c r="M44" s="47"/>
      <c r="N44" s="47"/>
      <c r="O44" s="47"/>
    </row>
    <row r="45" spans="1:15" ht="16">
      <c r="A45" s="30"/>
      <c r="B45" s="30" t="s">
        <v>28</v>
      </c>
      <c r="C45" s="30"/>
      <c r="D45" s="30"/>
      <c r="E45" s="13">
        <v>3540.96</v>
      </c>
      <c r="F45" s="13"/>
      <c r="G45" s="17">
        <v>6000</v>
      </c>
      <c r="H45" s="17">
        <v>4053.64</v>
      </c>
      <c r="I45" s="14">
        <v>16500</v>
      </c>
      <c r="J45" s="29" t="s">
        <v>72</v>
      </c>
      <c r="K45" s="29"/>
      <c r="L45" s="48"/>
      <c r="M45" s="47" t="s">
        <v>17</v>
      </c>
      <c r="N45" s="47"/>
      <c r="O45" s="47">
        <v>2000</v>
      </c>
    </row>
    <row r="46" spans="1:15" ht="16">
      <c r="A46" s="30"/>
      <c r="B46" s="30" t="s">
        <v>17</v>
      </c>
      <c r="C46" s="30"/>
      <c r="D46" s="30"/>
      <c r="E46" s="31"/>
      <c r="F46" s="31"/>
      <c r="G46" s="31">
        <v>1500</v>
      </c>
      <c r="H46" s="31">
        <v>48.25</v>
      </c>
      <c r="I46" s="32">
        <v>2000</v>
      </c>
      <c r="J46" s="29"/>
      <c r="K46" s="29"/>
      <c r="L46" s="48"/>
      <c r="M46" s="49" t="s">
        <v>98</v>
      </c>
      <c r="N46" s="49"/>
      <c r="O46" s="47">
        <v>23850</v>
      </c>
    </row>
    <row r="47" spans="1:15" ht="16">
      <c r="A47" s="30"/>
      <c r="B47" s="46" t="s">
        <v>79</v>
      </c>
      <c r="C47" s="46"/>
      <c r="D47" s="30"/>
      <c r="E47" s="39"/>
      <c r="F47" s="39"/>
      <c r="G47" s="31">
        <v>600</v>
      </c>
      <c r="H47" s="31">
        <v>2218.69</v>
      </c>
      <c r="I47" s="32">
        <v>1000</v>
      </c>
      <c r="J47" s="29"/>
      <c r="K47" s="29"/>
      <c r="L47" s="48"/>
      <c r="M47" s="5" t="s">
        <v>29</v>
      </c>
      <c r="N47" s="5"/>
      <c r="O47" s="47">
        <v>1650</v>
      </c>
    </row>
    <row r="48" spans="1:15" ht="16">
      <c r="A48" s="30"/>
      <c r="B48" s="5" t="s">
        <v>29</v>
      </c>
      <c r="C48" s="5"/>
      <c r="D48" s="5"/>
      <c r="E48" s="13"/>
      <c r="F48" s="13"/>
      <c r="G48" s="13">
        <v>1650</v>
      </c>
      <c r="H48" s="13">
        <v>1242</v>
      </c>
      <c r="I48" s="14">
        <v>1650</v>
      </c>
      <c r="J48" s="29"/>
      <c r="K48" s="29"/>
      <c r="L48" s="48"/>
      <c r="M48" s="47" t="s">
        <v>99</v>
      </c>
      <c r="N48" s="47"/>
      <c r="O48" s="47">
        <v>500</v>
      </c>
    </row>
    <row r="49" spans="1:15" ht="16">
      <c r="A49" s="30"/>
      <c r="B49" s="30" t="s">
        <v>30</v>
      </c>
      <c r="C49" s="30"/>
      <c r="D49" s="30"/>
      <c r="E49" s="19">
        <v>-1</v>
      </c>
      <c r="F49" s="13"/>
      <c r="G49" s="13">
        <v>500</v>
      </c>
      <c r="H49" s="13">
        <v>0</v>
      </c>
      <c r="I49" s="14">
        <v>500</v>
      </c>
      <c r="J49" s="29" t="s">
        <v>92</v>
      </c>
      <c r="K49" s="29"/>
      <c r="L49" s="48"/>
      <c r="M49" s="47" t="s">
        <v>31</v>
      </c>
      <c r="N49" s="47"/>
      <c r="O49" s="47">
        <v>2000</v>
      </c>
    </row>
    <row r="50" spans="1:15" ht="16">
      <c r="A50" s="30"/>
      <c r="B50" s="30" t="s">
        <v>60</v>
      </c>
      <c r="C50" s="30"/>
      <c r="D50" s="30"/>
      <c r="E50" s="19"/>
      <c r="F50" s="13"/>
      <c r="G50" s="13"/>
      <c r="H50" s="13"/>
      <c r="I50" s="14">
        <v>22850</v>
      </c>
      <c r="J50" s="29" t="s">
        <v>93</v>
      </c>
      <c r="K50" s="29"/>
      <c r="L50" s="48"/>
      <c r="M50" s="7"/>
      <c r="N50" s="47"/>
      <c r="O50" s="53">
        <f>SUM(O45:O49)</f>
        <v>30000</v>
      </c>
    </row>
    <row r="51" spans="1:15" ht="16">
      <c r="A51" s="30"/>
      <c r="B51" s="30" t="s">
        <v>31</v>
      </c>
      <c r="C51" s="30"/>
      <c r="D51" s="30"/>
      <c r="E51" s="13">
        <v>169.31</v>
      </c>
      <c r="F51" s="13"/>
      <c r="G51" s="13">
        <v>500</v>
      </c>
      <c r="H51" s="13"/>
      <c r="I51" s="14">
        <v>2000</v>
      </c>
      <c r="J51" s="29"/>
      <c r="K51" s="29"/>
      <c r="L51" s="50"/>
      <c r="M51" s="7"/>
      <c r="N51" s="47"/>
      <c r="O51" s="47"/>
    </row>
    <row r="52" spans="1:15" ht="16">
      <c r="A52" s="30"/>
      <c r="B52" s="7"/>
      <c r="C52" s="30"/>
      <c r="D52" s="30"/>
      <c r="E52" s="10">
        <f>SUM(E45:E51)</f>
        <v>3709.27</v>
      </c>
      <c r="F52" s="10"/>
      <c r="G52" s="10">
        <f>SUM(G45:G51)</f>
        <v>10750</v>
      </c>
      <c r="H52" s="10">
        <v>20147.09</v>
      </c>
      <c r="I52" s="25">
        <f>SUM(I45:I51)</f>
        <v>46500</v>
      </c>
      <c r="J52" s="29"/>
      <c r="K52" s="29"/>
      <c r="L52" s="40" t="s">
        <v>32</v>
      </c>
      <c r="M52" s="7"/>
      <c r="N52" s="47"/>
      <c r="O52" s="47"/>
    </row>
    <row r="53" spans="1:15" ht="16">
      <c r="A53" s="40" t="s">
        <v>32</v>
      </c>
      <c r="B53" s="7"/>
      <c r="C53" s="30"/>
      <c r="D53" s="30"/>
      <c r="E53" s="20"/>
      <c r="F53" s="20"/>
      <c r="G53" s="41"/>
      <c r="H53" s="20"/>
      <c r="I53" s="20"/>
      <c r="J53" s="29"/>
      <c r="K53" s="29"/>
      <c r="L53" s="48" t="s">
        <v>100</v>
      </c>
      <c r="M53" s="7"/>
      <c r="N53" s="47"/>
      <c r="O53" s="47">
        <v>85</v>
      </c>
    </row>
    <row r="54" spans="1:15" ht="16">
      <c r="A54" s="30" t="s">
        <v>33</v>
      </c>
      <c r="B54" s="7"/>
      <c r="C54" s="30"/>
      <c r="D54" s="30"/>
      <c r="E54" s="13"/>
      <c r="F54" s="13"/>
      <c r="G54" s="13"/>
      <c r="H54" s="13">
        <v>85</v>
      </c>
      <c r="I54" s="14">
        <v>85</v>
      </c>
      <c r="J54" s="29"/>
      <c r="K54" s="29"/>
      <c r="L54" s="48" t="s">
        <v>80</v>
      </c>
      <c r="M54" s="7"/>
      <c r="N54" s="47"/>
      <c r="O54" s="47">
        <v>2000</v>
      </c>
    </row>
    <row r="55" spans="1:15" ht="16">
      <c r="A55" s="30" t="s">
        <v>80</v>
      </c>
      <c r="B55" s="7"/>
      <c r="C55" s="30"/>
      <c r="D55" s="30"/>
      <c r="E55" s="13">
        <v>500</v>
      </c>
      <c r="F55" s="13"/>
      <c r="G55" s="13">
        <v>4000</v>
      </c>
      <c r="H55" s="13"/>
      <c r="I55" s="14">
        <v>2000</v>
      </c>
      <c r="J55" s="29" t="s">
        <v>86</v>
      </c>
      <c r="K55" s="29"/>
      <c r="L55" s="48" t="s">
        <v>101</v>
      </c>
      <c r="M55" s="7"/>
      <c r="N55" s="47"/>
      <c r="O55" s="47">
        <v>5000</v>
      </c>
    </row>
    <row r="56" spans="1:15" ht="16">
      <c r="A56" s="30" t="s">
        <v>81</v>
      </c>
      <c r="B56" s="7"/>
      <c r="C56" s="30"/>
      <c r="D56" s="30"/>
      <c r="E56" s="13"/>
      <c r="F56" s="13"/>
      <c r="G56" s="13"/>
      <c r="H56" s="13"/>
      <c r="I56" s="14">
        <v>5000</v>
      </c>
      <c r="J56" s="29" t="s">
        <v>83</v>
      </c>
      <c r="K56" s="29"/>
      <c r="L56" s="48" t="s">
        <v>82</v>
      </c>
      <c r="M56" s="7"/>
      <c r="N56" s="47"/>
      <c r="O56" s="47">
        <v>5000</v>
      </c>
    </row>
    <row r="57" spans="1:15" ht="16">
      <c r="A57" s="30" t="s">
        <v>82</v>
      </c>
      <c r="B57" s="7"/>
      <c r="C57" s="30"/>
      <c r="D57" s="30"/>
      <c r="E57" s="21">
        <v>6718.4</v>
      </c>
      <c r="F57" s="13"/>
      <c r="G57" s="13">
        <v>2500</v>
      </c>
      <c r="H57" s="13">
        <v>0</v>
      </c>
      <c r="I57" s="14">
        <v>5000</v>
      </c>
      <c r="J57" s="29" t="s">
        <v>94</v>
      </c>
      <c r="K57" s="29"/>
      <c r="L57" s="48"/>
      <c r="M57" s="7"/>
      <c r="N57" s="47"/>
      <c r="O57" s="53">
        <f>SUM(O53:O56)</f>
        <v>12085</v>
      </c>
    </row>
    <row r="58" spans="1:15" ht="16">
      <c r="A58" s="30"/>
      <c r="B58" s="7"/>
      <c r="C58" s="30"/>
      <c r="D58" s="30"/>
      <c r="E58" s="10">
        <f>SUM(E54:E57)</f>
        <v>7218.4</v>
      </c>
      <c r="F58" s="10"/>
      <c r="G58" s="10">
        <v>6500</v>
      </c>
      <c r="H58" s="10">
        <v>135</v>
      </c>
      <c r="I58" s="25">
        <f>SUM(I54:I57)</f>
        <v>12085</v>
      </c>
      <c r="J58" s="29"/>
      <c r="K58" s="29"/>
      <c r="L58" s="6" t="s">
        <v>34</v>
      </c>
      <c r="M58" s="47"/>
      <c r="N58" s="47"/>
      <c r="O58" s="47"/>
    </row>
    <row r="59" spans="1:15" ht="16">
      <c r="A59" s="30"/>
      <c r="B59" s="7"/>
      <c r="C59" s="30"/>
      <c r="D59" s="30"/>
      <c r="E59" s="20"/>
      <c r="F59" s="20"/>
      <c r="G59" s="20"/>
      <c r="H59" s="20"/>
      <c r="I59" s="20"/>
      <c r="J59" s="29"/>
      <c r="K59" s="29"/>
      <c r="L59" s="48"/>
      <c r="M59" s="5" t="s">
        <v>35</v>
      </c>
      <c r="N59" s="47"/>
      <c r="O59" s="47">
        <v>3000</v>
      </c>
    </row>
    <row r="60" spans="1:15" ht="16">
      <c r="A60" s="30"/>
      <c r="B60" s="7"/>
      <c r="C60" s="30"/>
      <c r="D60" s="30"/>
      <c r="E60" s="20"/>
      <c r="F60" s="20"/>
      <c r="G60" s="20"/>
      <c r="H60" s="20"/>
      <c r="I60" s="20"/>
      <c r="J60" s="29"/>
      <c r="K60" s="29"/>
      <c r="L60" s="48"/>
      <c r="M60" s="5" t="s">
        <v>102</v>
      </c>
      <c r="N60" s="47"/>
      <c r="O60" s="47">
        <v>3500</v>
      </c>
    </row>
    <row r="61" spans="1:15" ht="16">
      <c r="A61" s="6" t="s">
        <v>34</v>
      </c>
      <c r="B61" s="30"/>
      <c r="C61" s="30"/>
      <c r="D61" s="30"/>
      <c r="E61" s="38"/>
      <c r="F61" s="32"/>
      <c r="G61" s="33"/>
      <c r="H61" s="33"/>
      <c r="I61" s="33"/>
      <c r="J61" s="29"/>
      <c r="K61" s="29"/>
      <c r="L61" s="48"/>
      <c r="M61" s="47"/>
      <c r="N61" s="47"/>
      <c r="O61" s="53">
        <f>SUM(O59:O60)</f>
        <v>6500</v>
      </c>
    </row>
    <row r="62" spans="1:15" ht="16">
      <c r="A62" s="30"/>
      <c r="B62" s="5" t="s">
        <v>35</v>
      </c>
      <c r="C62" s="30"/>
      <c r="D62" s="30"/>
      <c r="E62" s="31"/>
      <c r="F62" s="31"/>
      <c r="G62" s="35">
        <v>1200</v>
      </c>
      <c r="H62" s="35">
        <v>1440</v>
      </c>
      <c r="I62" s="32">
        <v>3000</v>
      </c>
      <c r="J62" s="29"/>
      <c r="K62" s="29"/>
      <c r="L62" s="6" t="s">
        <v>38</v>
      </c>
      <c r="M62" s="6"/>
      <c r="N62" s="47"/>
      <c r="O62" s="47"/>
    </row>
    <row r="63" spans="1:15" ht="16">
      <c r="A63" s="30"/>
      <c r="B63" s="5" t="s">
        <v>36</v>
      </c>
      <c r="C63" s="30"/>
      <c r="D63" s="30"/>
      <c r="E63" s="13">
        <v>1889.38</v>
      </c>
      <c r="F63" s="13"/>
      <c r="G63" s="13">
        <v>0</v>
      </c>
      <c r="H63" s="13">
        <v>412</v>
      </c>
      <c r="I63" s="14">
        <v>500</v>
      </c>
      <c r="J63" s="29"/>
      <c r="K63" s="29"/>
      <c r="L63" s="48"/>
      <c r="M63" s="47" t="s">
        <v>103</v>
      </c>
      <c r="N63" s="47"/>
      <c r="O63" s="47">
        <v>41000</v>
      </c>
    </row>
    <row r="64" spans="1:15" ht="16">
      <c r="A64" s="30"/>
      <c r="B64" s="5" t="s">
        <v>37</v>
      </c>
      <c r="C64" s="30"/>
      <c r="D64" s="30"/>
      <c r="E64" s="31"/>
      <c r="F64" s="31"/>
      <c r="G64" s="31">
        <v>3100</v>
      </c>
      <c r="H64" s="31">
        <v>672</v>
      </c>
      <c r="I64" s="32">
        <v>3000</v>
      </c>
      <c r="J64" s="29"/>
      <c r="K64" s="29"/>
      <c r="L64" s="48"/>
      <c r="M64" s="47" t="s">
        <v>41</v>
      </c>
      <c r="N64" s="47"/>
      <c r="O64" s="47">
        <v>1500</v>
      </c>
    </row>
    <row r="65" spans="1:15" ht="16">
      <c r="A65" s="30"/>
      <c r="B65" s="30"/>
      <c r="C65" s="30"/>
      <c r="D65" s="30"/>
      <c r="E65" s="10">
        <f>SUM(E62:E64)</f>
        <v>1889.38</v>
      </c>
      <c r="F65" s="10"/>
      <c r="G65" s="10">
        <v>4300</v>
      </c>
      <c r="H65" s="10">
        <v>2524</v>
      </c>
      <c r="I65" s="25">
        <f>SUM(I62:I64)</f>
        <v>6500</v>
      </c>
      <c r="J65" s="29"/>
      <c r="K65" s="29"/>
      <c r="L65" s="48"/>
      <c r="M65" s="47" t="s">
        <v>40</v>
      </c>
      <c r="N65" s="47"/>
      <c r="O65" s="47">
        <v>250</v>
      </c>
    </row>
    <row r="66" spans="1:15" ht="16">
      <c r="A66" s="6" t="s">
        <v>38</v>
      </c>
      <c r="B66" s="6"/>
      <c r="C66" s="30"/>
      <c r="D66" s="30"/>
      <c r="E66" s="38"/>
      <c r="F66" s="32"/>
      <c r="G66" s="33"/>
      <c r="H66" s="33"/>
      <c r="I66" s="33"/>
      <c r="J66" s="29"/>
      <c r="K66" s="29"/>
      <c r="L66" s="48"/>
      <c r="M66" s="47" t="s">
        <v>42</v>
      </c>
      <c r="N66" s="47"/>
      <c r="O66" s="47">
        <v>1000</v>
      </c>
    </row>
    <row r="67" spans="1:15" ht="16">
      <c r="A67" s="30"/>
      <c r="B67" s="30" t="s">
        <v>39</v>
      </c>
      <c r="C67" s="30"/>
      <c r="D67" s="30"/>
      <c r="E67" s="13">
        <v>15042.83</v>
      </c>
      <c r="F67" s="13"/>
      <c r="G67" s="17">
        <v>18900</v>
      </c>
      <c r="H67" s="17">
        <v>17448.400000000001</v>
      </c>
      <c r="I67" s="14">
        <v>24500</v>
      </c>
      <c r="J67" s="29" t="s">
        <v>73</v>
      </c>
      <c r="K67" s="29"/>
      <c r="L67" s="48"/>
      <c r="M67" s="47" t="s">
        <v>43</v>
      </c>
      <c r="N67" s="47"/>
      <c r="O67" s="47">
        <v>750</v>
      </c>
    </row>
    <row r="68" spans="1:15" ht="16">
      <c r="A68" s="30"/>
      <c r="B68" s="30" t="s">
        <v>40</v>
      </c>
      <c r="C68" s="30"/>
      <c r="D68" s="30"/>
      <c r="E68" s="13">
        <v>9</v>
      </c>
      <c r="F68" s="13"/>
      <c r="G68" s="13">
        <v>250</v>
      </c>
      <c r="H68" s="13">
        <v>224.34999999999997</v>
      </c>
      <c r="I68" s="14">
        <v>250</v>
      </c>
      <c r="J68" s="29"/>
      <c r="K68" s="29"/>
      <c r="L68" s="48"/>
      <c r="M68" s="47" t="s">
        <v>44</v>
      </c>
      <c r="N68" s="47"/>
      <c r="O68" s="47">
        <v>150</v>
      </c>
    </row>
    <row r="69" spans="1:15" ht="16">
      <c r="A69" s="30"/>
      <c r="B69" s="30" t="s">
        <v>41</v>
      </c>
      <c r="C69" s="30"/>
      <c r="D69" s="30"/>
      <c r="E69" s="31">
        <v>899.7</v>
      </c>
      <c r="F69" s="31"/>
      <c r="G69" s="31">
        <v>1000</v>
      </c>
      <c r="H69" s="31">
        <v>985.65</v>
      </c>
      <c r="I69" s="32">
        <v>1500</v>
      </c>
      <c r="J69" s="29"/>
      <c r="K69" s="29"/>
      <c r="L69" s="48"/>
      <c r="M69" s="5" t="s">
        <v>104</v>
      </c>
      <c r="N69" s="5"/>
      <c r="O69" s="47">
        <v>900</v>
      </c>
    </row>
    <row r="70" spans="1:15" ht="16">
      <c r="A70" s="30"/>
      <c r="B70" s="30" t="s">
        <v>42</v>
      </c>
      <c r="C70" s="30"/>
      <c r="D70" s="30"/>
      <c r="E70" s="31">
        <v>682.62</v>
      </c>
      <c r="F70" s="31"/>
      <c r="G70" s="31">
        <v>1500</v>
      </c>
      <c r="H70" s="31">
        <v>1194.6099999999999</v>
      </c>
      <c r="I70" s="32">
        <v>1000</v>
      </c>
      <c r="J70" s="29"/>
      <c r="K70" s="29"/>
      <c r="L70" s="48"/>
      <c r="M70" s="5" t="s">
        <v>53</v>
      </c>
      <c r="N70" s="5"/>
      <c r="O70" s="47">
        <v>16500</v>
      </c>
    </row>
    <row r="71" spans="1:15" ht="16">
      <c r="A71" s="30"/>
      <c r="B71" s="30" t="s">
        <v>43</v>
      </c>
      <c r="C71" s="30"/>
      <c r="D71" s="30"/>
      <c r="E71" s="31">
        <v>425.72</v>
      </c>
      <c r="F71" s="31"/>
      <c r="G71" s="31">
        <v>600</v>
      </c>
      <c r="H71" s="31">
        <v>606.37</v>
      </c>
      <c r="I71" s="32">
        <v>750</v>
      </c>
      <c r="J71" s="29"/>
      <c r="K71" s="29"/>
      <c r="L71" s="48"/>
      <c r="M71" s="5" t="s">
        <v>46</v>
      </c>
      <c r="N71" s="5"/>
      <c r="O71" s="47">
        <v>1500</v>
      </c>
    </row>
    <row r="72" spans="1:15" ht="16">
      <c r="A72" s="30"/>
      <c r="B72" s="30" t="s">
        <v>44</v>
      </c>
      <c r="C72" s="30"/>
      <c r="D72" s="30"/>
      <c r="E72" s="31">
        <v>119.17</v>
      </c>
      <c r="F72" s="31"/>
      <c r="G72" s="31">
        <v>500</v>
      </c>
      <c r="H72" s="31">
        <v>362.05</v>
      </c>
      <c r="I72" s="32">
        <v>150</v>
      </c>
      <c r="J72" s="29"/>
      <c r="K72" s="29"/>
      <c r="L72" s="48"/>
      <c r="M72" s="49" t="s">
        <v>54</v>
      </c>
      <c r="N72" s="49"/>
      <c r="O72" s="47">
        <v>1000</v>
      </c>
    </row>
    <row r="73" spans="1:15" ht="16">
      <c r="A73" s="30"/>
      <c r="B73" s="30" t="s">
        <v>45</v>
      </c>
      <c r="C73" s="30"/>
      <c r="D73" s="30"/>
      <c r="E73" s="31">
        <v>865</v>
      </c>
      <c r="F73" s="31"/>
      <c r="G73" s="31">
        <v>700</v>
      </c>
      <c r="H73" s="31">
        <v>0</v>
      </c>
      <c r="I73" s="32">
        <v>700</v>
      </c>
      <c r="J73" s="29"/>
      <c r="K73" s="29"/>
      <c r="L73" s="48"/>
      <c r="M73" s="47" t="s">
        <v>47</v>
      </c>
      <c r="N73" s="47"/>
      <c r="O73" s="47">
        <v>1000</v>
      </c>
    </row>
    <row r="74" spans="1:15" ht="16">
      <c r="A74" s="30"/>
      <c r="B74" s="5" t="s">
        <v>95</v>
      </c>
      <c r="C74" s="5"/>
      <c r="D74" s="5"/>
      <c r="E74" s="13">
        <v>300</v>
      </c>
      <c r="F74" s="13"/>
      <c r="G74" s="13">
        <v>0</v>
      </c>
      <c r="H74" s="13">
        <v>2010</v>
      </c>
      <c r="I74" s="14">
        <v>900</v>
      </c>
      <c r="J74" s="29"/>
      <c r="K74" s="29"/>
      <c r="L74" s="48"/>
      <c r="M74" s="47" t="s">
        <v>48</v>
      </c>
      <c r="N74" s="47"/>
      <c r="O74" s="47">
        <v>1400</v>
      </c>
    </row>
    <row r="75" spans="1:15" ht="16">
      <c r="A75" s="30"/>
      <c r="B75" s="5" t="s">
        <v>53</v>
      </c>
      <c r="C75" s="5"/>
      <c r="D75" s="5"/>
      <c r="E75" s="13">
        <v>3375</v>
      </c>
      <c r="F75" s="13"/>
      <c r="G75" s="13">
        <v>10000</v>
      </c>
      <c r="H75" s="13"/>
      <c r="I75" s="14">
        <v>16500</v>
      </c>
      <c r="J75" s="29" t="s">
        <v>87</v>
      </c>
      <c r="K75" s="29"/>
      <c r="L75" s="48"/>
      <c r="M75" s="47" t="s">
        <v>49</v>
      </c>
      <c r="N75" s="47"/>
      <c r="O75" s="47">
        <v>5700</v>
      </c>
    </row>
    <row r="76" spans="1:15" ht="16">
      <c r="A76" s="30"/>
      <c r="B76" s="5" t="s">
        <v>46</v>
      </c>
      <c r="C76" s="5"/>
      <c r="D76" s="5"/>
      <c r="E76" s="13">
        <v>505</v>
      </c>
      <c r="F76" s="13"/>
      <c r="G76" s="13">
        <v>800</v>
      </c>
      <c r="H76" s="13">
        <v>780</v>
      </c>
      <c r="I76" s="14">
        <v>1500</v>
      </c>
      <c r="J76" s="29" t="s">
        <v>84</v>
      </c>
      <c r="K76" s="29"/>
      <c r="L76" s="48"/>
      <c r="M76" s="5" t="s">
        <v>50</v>
      </c>
      <c r="N76" s="47"/>
      <c r="O76" s="47">
        <v>1300</v>
      </c>
    </row>
    <row r="77" spans="1:15" ht="16">
      <c r="A77" s="30"/>
      <c r="B77" s="46" t="s">
        <v>54</v>
      </c>
      <c r="C77" s="46"/>
      <c r="D77" s="30"/>
      <c r="E77" s="31">
        <v>1504.61</v>
      </c>
      <c r="F77" s="31"/>
      <c r="G77" s="31">
        <v>1000</v>
      </c>
      <c r="H77" s="31">
        <v>540.98</v>
      </c>
      <c r="I77" s="32">
        <v>1000</v>
      </c>
      <c r="J77" s="29"/>
      <c r="K77" s="29"/>
      <c r="L77" s="48"/>
      <c r="M77" s="5" t="s">
        <v>61</v>
      </c>
      <c r="N77" s="47"/>
      <c r="O77" s="47">
        <v>5000</v>
      </c>
    </row>
    <row r="78" spans="1:15" ht="16">
      <c r="A78" s="30"/>
      <c r="B78" s="30" t="s">
        <v>47</v>
      </c>
      <c r="C78" s="30"/>
      <c r="D78" s="30"/>
      <c r="E78" s="31">
        <v>242</v>
      </c>
      <c r="F78" s="31"/>
      <c r="G78" s="31">
        <v>800</v>
      </c>
      <c r="H78" s="31">
        <v>165</v>
      </c>
      <c r="I78" s="32">
        <v>1000</v>
      </c>
      <c r="J78" s="29"/>
      <c r="K78" s="29"/>
      <c r="L78" s="48"/>
      <c r="M78" s="5" t="s">
        <v>105</v>
      </c>
      <c r="N78" s="47"/>
      <c r="O78" s="47">
        <v>1000</v>
      </c>
    </row>
    <row r="79" spans="1:15" ht="16">
      <c r="A79" s="30"/>
      <c r="B79" s="30" t="s">
        <v>48</v>
      </c>
      <c r="C79" s="30"/>
      <c r="D79" s="30"/>
      <c r="E79" s="31">
        <v>780</v>
      </c>
      <c r="F79" s="31"/>
      <c r="G79" s="31">
        <v>1200</v>
      </c>
      <c r="H79" s="31">
        <v>770</v>
      </c>
      <c r="I79" s="32">
        <v>1400</v>
      </c>
      <c r="J79" s="29"/>
      <c r="K79" s="29"/>
      <c r="L79" s="48"/>
      <c r="M79" s="47" t="s">
        <v>51</v>
      </c>
      <c r="N79" s="47"/>
      <c r="O79" s="47">
        <v>1000</v>
      </c>
    </row>
    <row r="80" spans="1:15" ht="16">
      <c r="A80" s="30"/>
      <c r="B80" s="30" t="s">
        <v>49</v>
      </c>
      <c r="C80" s="30"/>
      <c r="D80" s="30"/>
      <c r="E80" s="31">
        <v>2457.5</v>
      </c>
      <c r="F80" s="31"/>
      <c r="G80" s="31">
        <v>2000</v>
      </c>
      <c r="H80" s="31">
        <v>325</v>
      </c>
      <c r="I80" s="32">
        <v>5000</v>
      </c>
      <c r="J80" s="29" t="s">
        <v>85</v>
      </c>
      <c r="K80" s="29"/>
      <c r="L80" s="48"/>
      <c r="M80" s="47"/>
      <c r="N80" s="47"/>
      <c r="O80" s="53">
        <f>SUM(O63:O79)</f>
        <v>80950</v>
      </c>
    </row>
    <row r="81" spans="1:15" ht="16">
      <c r="A81" s="30"/>
      <c r="B81" s="5" t="s">
        <v>50</v>
      </c>
      <c r="C81" s="30"/>
      <c r="D81" s="30"/>
      <c r="E81" s="31">
        <v>790.92</v>
      </c>
      <c r="F81" s="31"/>
      <c r="G81" s="31">
        <v>1200</v>
      </c>
      <c r="H81" s="31">
        <v>995.97</v>
      </c>
      <c r="I81" s="32">
        <v>1300</v>
      </c>
      <c r="J81" s="29"/>
      <c r="K81" s="29"/>
      <c r="L81" s="50"/>
      <c r="M81" s="6"/>
      <c r="N81" s="47"/>
      <c r="O81" s="47"/>
    </row>
    <row r="82" spans="1:15" ht="16">
      <c r="A82" s="30"/>
      <c r="B82" s="5" t="s">
        <v>61</v>
      </c>
      <c r="C82" s="30"/>
      <c r="D82" s="30"/>
      <c r="E82" s="31"/>
      <c r="F82" s="31"/>
      <c r="G82" s="31"/>
      <c r="H82" s="31"/>
      <c r="I82" s="32">
        <v>5000</v>
      </c>
      <c r="J82" s="29" t="s">
        <v>74</v>
      </c>
      <c r="K82" s="29"/>
      <c r="L82" s="6" t="s">
        <v>52</v>
      </c>
      <c r="M82" s="47"/>
      <c r="N82" s="47"/>
      <c r="O82" s="53">
        <f>SUM(O21,O27,O32,O38,O43,O50,O57,O61,O80)</f>
        <v>347875</v>
      </c>
    </row>
    <row r="83" spans="1:15" ht="16">
      <c r="A83" s="30"/>
      <c r="B83" s="5" t="s">
        <v>62</v>
      </c>
      <c r="C83" s="30"/>
      <c r="D83" s="30"/>
      <c r="E83" s="31"/>
      <c r="F83" s="31"/>
      <c r="G83" s="31"/>
      <c r="H83" s="31"/>
      <c r="I83" s="32">
        <v>1000</v>
      </c>
      <c r="J83" s="29"/>
      <c r="K83" s="29"/>
      <c r="L83" s="29"/>
    </row>
    <row r="84" spans="1:15" ht="16">
      <c r="A84" s="30"/>
      <c r="B84" s="30" t="s">
        <v>51</v>
      </c>
      <c r="C84" s="30"/>
      <c r="D84" s="30"/>
      <c r="E84" s="31">
        <v>82</v>
      </c>
      <c r="F84" s="31"/>
      <c r="G84" s="31">
        <v>1000</v>
      </c>
      <c r="H84" s="31">
        <v>5781.6200000000008</v>
      </c>
      <c r="I84" s="32">
        <v>1000</v>
      </c>
      <c r="J84" s="29" t="s">
        <v>88</v>
      </c>
      <c r="K84" s="29"/>
      <c r="L84" s="29"/>
    </row>
    <row r="85" spans="1:15" ht="16">
      <c r="A85" s="30"/>
      <c r="B85" s="30"/>
      <c r="C85" s="30"/>
      <c r="D85" s="30"/>
      <c r="E85" s="10">
        <f>SUM(E67:E84)</f>
        <v>28081.07</v>
      </c>
      <c r="F85" s="10"/>
      <c r="G85" s="10">
        <v>41450</v>
      </c>
      <c r="H85" s="10">
        <v>32189.999999999996</v>
      </c>
      <c r="I85" s="25">
        <f>SUM(I67:I84)</f>
        <v>64450</v>
      </c>
      <c r="J85" s="29"/>
      <c r="K85" s="29"/>
      <c r="L85" s="29"/>
    </row>
    <row r="86" spans="1:15" ht="16">
      <c r="A86" s="40"/>
      <c r="B86" s="6"/>
      <c r="C86" s="30"/>
      <c r="D86" s="30"/>
      <c r="E86" s="31"/>
      <c r="F86" s="31"/>
      <c r="G86" s="35"/>
      <c r="H86" s="31"/>
      <c r="I86" s="32"/>
      <c r="J86" s="29"/>
      <c r="K86" s="29"/>
      <c r="L86" s="29"/>
    </row>
    <row r="87" spans="1:15" ht="16">
      <c r="A87" s="6" t="s">
        <v>52</v>
      </c>
      <c r="B87" s="30"/>
      <c r="C87" s="30"/>
      <c r="D87" s="30"/>
      <c r="E87" s="10">
        <f>SUM(E21,E27,E32,E38,E43,E52,E58,E65,E85)</f>
        <v>58179.89</v>
      </c>
      <c r="F87" s="10"/>
      <c r="G87" s="10">
        <v>248940</v>
      </c>
      <c r="H87" s="10">
        <v>81187.890000000014</v>
      </c>
      <c r="I87" s="25">
        <f>SUM(I21,I27,I32,I38,I43,I52,I58,I65,I85)</f>
        <v>347875</v>
      </c>
      <c r="J87" s="29"/>
      <c r="K87" s="29"/>
      <c r="L87" s="29"/>
    </row>
    <row r="88" spans="1:15" ht="16">
      <c r="A88" s="29"/>
      <c r="B88" s="29"/>
      <c r="C88" s="29"/>
      <c r="D88" s="29"/>
      <c r="E88" s="41"/>
      <c r="F88" s="41"/>
      <c r="G88" s="41"/>
      <c r="H88" s="41"/>
      <c r="I88" s="41"/>
      <c r="J88" s="29"/>
      <c r="K88" s="29"/>
      <c r="L88" s="29"/>
    </row>
    <row r="89" spans="1:15" ht="16">
      <c r="A89" s="42" t="s">
        <v>57</v>
      </c>
      <c r="B89" s="42"/>
      <c r="C89" s="42"/>
      <c r="D89" s="42"/>
      <c r="E89" s="22">
        <v>5437.37</v>
      </c>
      <c r="F89" s="41"/>
      <c r="G89" s="41"/>
      <c r="H89" s="41"/>
      <c r="I89" s="41"/>
      <c r="J89" s="29"/>
      <c r="K89" s="29"/>
      <c r="L89" s="29"/>
    </row>
    <row r="90" spans="1:15" ht="16">
      <c r="A90" s="29"/>
      <c r="B90" s="29"/>
      <c r="C90" s="29"/>
      <c r="D90" s="29"/>
      <c r="E90" s="41"/>
      <c r="F90" s="41"/>
      <c r="G90" s="41"/>
      <c r="H90" s="41"/>
      <c r="I90" s="41"/>
      <c r="J90" s="29"/>
      <c r="K90" s="29"/>
      <c r="L90" s="29"/>
    </row>
    <row r="91" spans="1:15" ht="16">
      <c r="A91" s="29"/>
      <c r="B91" s="29"/>
      <c r="C91" s="29"/>
      <c r="D91" s="29"/>
      <c r="E91" s="41"/>
      <c r="F91" s="41"/>
      <c r="G91" s="41"/>
      <c r="H91" s="41"/>
      <c r="I91" s="41"/>
      <c r="J91" s="29"/>
      <c r="K91" s="29"/>
      <c r="L91" s="29"/>
    </row>
    <row r="92" spans="1:15" ht="16">
      <c r="A92" s="29"/>
      <c r="B92" s="29"/>
      <c r="C92" s="29"/>
      <c r="D92" s="29"/>
      <c r="E92" s="41"/>
      <c r="F92" s="41"/>
      <c r="G92" s="41"/>
      <c r="H92" s="41"/>
      <c r="I92" s="41"/>
      <c r="J92" s="29"/>
      <c r="K92" s="29"/>
      <c r="L92" s="29"/>
    </row>
    <row r="93" spans="1:15" ht="16">
      <c r="A93" s="27" t="s">
        <v>63</v>
      </c>
      <c r="B93" s="29"/>
      <c r="C93" s="29"/>
      <c r="D93" s="29"/>
      <c r="E93" s="41"/>
      <c r="F93" s="41"/>
      <c r="G93" s="41"/>
      <c r="H93" s="41"/>
      <c r="I93" s="41"/>
      <c r="J93" s="29"/>
      <c r="K93" s="29"/>
      <c r="L93" s="29"/>
    </row>
    <row r="94" spans="1:15" ht="16">
      <c r="A94" s="29"/>
      <c r="B94" s="29"/>
      <c r="C94" s="29"/>
      <c r="D94" s="29"/>
      <c r="E94" s="41"/>
      <c r="F94" s="41"/>
      <c r="G94" s="41"/>
      <c r="H94" s="41"/>
      <c r="I94" s="41"/>
      <c r="J94" s="29"/>
      <c r="K94" s="29"/>
      <c r="L94" s="29"/>
    </row>
    <row r="95" spans="1:15" ht="16">
      <c r="A95" s="29" t="s">
        <v>64</v>
      </c>
      <c r="B95" s="29"/>
      <c r="C95" s="29"/>
      <c r="D95" s="43">
        <v>93262.85</v>
      </c>
      <c r="E95" s="41"/>
      <c r="F95" s="41"/>
      <c r="G95" s="41"/>
      <c r="H95" s="41"/>
      <c r="I95" s="41"/>
      <c r="J95" s="29"/>
      <c r="K95" s="29"/>
      <c r="L95" s="29"/>
    </row>
    <row r="96" spans="1:15" ht="16">
      <c r="A96" s="29" t="s">
        <v>65</v>
      </c>
      <c r="B96" s="29"/>
      <c r="C96" s="29"/>
      <c r="D96" s="43">
        <v>-20000</v>
      </c>
      <c r="E96" s="29" t="s">
        <v>66</v>
      </c>
      <c r="F96" s="41"/>
      <c r="G96" s="29"/>
      <c r="H96" s="41"/>
      <c r="I96" s="41"/>
      <c r="J96" s="29"/>
      <c r="K96" s="29"/>
      <c r="L96" s="29"/>
    </row>
    <row r="97" spans="1:12" ht="16">
      <c r="A97" s="29" t="s">
        <v>67</v>
      </c>
      <c r="B97" s="29"/>
      <c r="C97" s="29"/>
      <c r="D97" s="44">
        <f>SUM(D95:D96)</f>
        <v>73262.850000000006</v>
      </c>
      <c r="E97" s="41"/>
      <c r="F97" s="41"/>
      <c r="G97" s="41"/>
      <c r="H97" s="41"/>
      <c r="I97" s="41"/>
      <c r="J97" s="29"/>
      <c r="K97" s="29"/>
      <c r="L97" s="29"/>
    </row>
    <row r="98" spans="1:12" ht="16">
      <c r="A98" s="29" t="s">
        <v>69</v>
      </c>
      <c r="B98" s="29"/>
      <c r="C98" s="29"/>
      <c r="D98" s="45">
        <v>188790</v>
      </c>
      <c r="E98" s="41"/>
      <c r="F98" s="41"/>
      <c r="G98" s="41"/>
      <c r="H98" s="41"/>
      <c r="I98" s="41"/>
      <c r="J98" s="29"/>
      <c r="K98" s="29"/>
      <c r="L98" s="29"/>
    </row>
    <row r="99" spans="1:12" ht="16">
      <c r="A99" s="29" t="s">
        <v>68</v>
      </c>
      <c r="B99" s="29"/>
      <c r="C99" s="29"/>
      <c r="D99" s="43">
        <v>-347875</v>
      </c>
      <c r="E99" s="41"/>
      <c r="F99" s="41"/>
      <c r="G99" s="41"/>
      <c r="H99" s="41"/>
      <c r="I99" s="41"/>
      <c r="J99" s="29"/>
      <c r="K99" s="29"/>
      <c r="L99" s="29"/>
    </row>
    <row r="100" spans="1:12" ht="16">
      <c r="A100" s="29" t="s">
        <v>70</v>
      </c>
      <c r="B100" s="29"/>
      <c r="C100" s="29"/>
      <c r="D100" s="28">
        <f>SUM(D97:D99)</f>
        <v>-85822.15</v>
      </c>
      <c r="E100" s="41"/>
      <c r="F100" s="41"/>
      <c r="G100" s="41"/>
      <c r="H100" s="41"/>
      <c r="I100" s="41"/>
      <c r="J100" s="29"/>
      <c r="K100" s="29"/>
      <c r="L100" s="29"/>
    </row>
    <row r="101" spans="1:12" ht="16">
      <c r="A101" s="29"/>
      <c r="B101" s="29"/>
      <c r="C101" s="29"/>
      <c r="D101" s="29"/>
      <c r="E101" s="41"/>
      <c r="F101" s="41"/>
      <c r="G101" s="41"/>
      <c r="H101" s="41"/>
      <c r="I101" s="41"/>
      <c r="J101" s="29"/>
      <c r="K101" s="29"/>
      <c r="L101" s="29"/>
    </row>
    <row r="102" spans="1:12" ht="16">
      <c r="A102" s="29"/>
      <c r="B102" s="29"/>
      <c r="C102" s="29"/>
      <c r="D102" s="29"/>
      <c r="E102" s="41"/>
      <c r="F102" s="41"/>
      <c r="G102" s="41"/>
      <c r="H102" s="41"/>
      <c r="I102" s="41"/>
      <c r="J102" s="29"/>
      <c r="K102" s="29"/>
      <c r="L102" s="29"/>
    </row>
    <row r="103" spans="1:12" ht="16">
      <c r="A103" s="29"/>
      <c r="B103" s="29"/>
      <c r="C103" s="29"/>
      <c r="D103" s="29"/>
      <c r="E103" s="41"/>
      <c r="F103" s="41"/>
      <c r="G103" s="41"/>
      <c r="H103" s="41"/>
      <c r="I103" s="41"/>
      <c r="J103" s="29"/>
      <c r="K103" s="29"/>
      <c r="L103" s="29"/>
    </row>
    <row r="104" spans="1:12" ht="16">
      <c r="A104" s="29"/>
      <c r="B104" s="29"/>
      <c r="C104" s="29"/>
      <c r="D104" s="29"/>
      <c r="E104" s="41"/>
      <c r="F104" s="41"/>
      <c r="G104" s="41"/>
      <c r="H104" s="41"/>
      <c r="I104" s="41"/>
      <c r="J104" s="29"/>
      <c r="K104" s="29"/>
      <c r="L104" s="29"/>
    </row>
    <row r="105" spans="1:12" ht="16">
      <c r="A105" s="29"/>
      <c r="B105" s="29"/>
      <c r="C105" s="29"/>
      <c r="D105" s="29"/>
      <c r="E105" s="41"/>
      <c r="F105" s="41"/>
      <c r="G105" s="41"/>
      <c r="H105" s="41"/>
      <c r="I105" s="41"/>
      <c r="J105" s="29"/>
      <c r="K105" s="29"/>
      <c r="L105" s="29"/>
    </row>
    <row r="106" spans="1:12" ht="16">
      <c r="A106" s="29"/>
      <c r="B106" s="29"/>
      <c r="C106" s="29"/>
      <c r="D106" s="29"/>
      <c r="E106" s="41"/>
      <c r="F106" s="41"/>
      <c r="G106" s="41"/>
      <c r="H106" s="41"/>
      <c r="I106" s="41"/>
      <c r="J106" s="29"/>
      <c r="K106" s="29"/>
      <c r="L106" s="29"/>
    </row>
    <row r="107" spans="1:12">
      <c r="E107" s="9"/>
      <c r="F107" s="9"/>
      <c r="G107" s="9"/>
      <c r="H107" s="9"/>
      <c r="I107" s="9"/>
    </row>
  </sheetData>
  <mergeCells count="6">
    <mergeCell ref="B26:C26"/>
    <mergeCell ref="B47:C47"/>
    <mergeCell ref="B77:C77"/>
    <mergeCell ref="M26:N26"/>
    <mergeCell ref="M46:N46"/>
    <mergeCell ref="M72:N72"/>
  </mergeCells>
  <printOptions gridLines="1"/>
  <pageMargins left="0.7" right="0.7" top="0.75" bottom="0.75" header="0.3" footer="0.3"/>
  <pageSetup paperSize="9" orientation="landscape" horizontalDpi="4294967293" verticalDpi="4294967293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benson</dc:creator>
  <cp:lastModifiedBy>Microsoft Office User</cp:lastModifiedBy>
  <cp:lastPrinted>2019-12-12T09:44:53Z</cp:lastPrinted>
  <dcterms:created xsi:type="dcterms:W3CDTF">2018-07-19T14:34:22Z</dcterms:created>
  <dcterms:modified xsi:type="dcterms:W3CDTF">2020-07-27T12:49:58Z</dcterms:modified>
</cp:coreProperties>
</file>